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5" yWindow="375" windowWidth="12165" windowHeight="9420" activeTab="4"/>
  </bookViews>
  <sheets>
    <sheet name="A" sheetId="4" r:id="rId1"/>
    <sheet name="B" sheetId="5" r:id="rId2"/>
    <sheet name="C" sheetId="13" r:id="rId3"/>
    <sheet name="D" sheetId="7" r:id="rId4"/>
    <sheet name="Кубок А" sheetId="12" r:id="rId5"/>
    <sheet name="Кубок регионов" sheetId="11" r:id="rId6"/>
    <sheet name="Регистрация" sheetId="14" r:id="rId7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4" l="1"/>
  <c r="F4" i="14"/>
  <c r="F14" i="14"/>
  <c r="F16" i="14"/>
  <c r="F7" i="14"/>
  <c r="F8" i="14"/>
  <c r="F15" i="14"/>
  <c r="F12" i="14"/>
  <c r="F6" i="14"/>
  <c r="F5" i="14"/>
  <c r="F13" i="14"/>
  <c r="F9" i="14"/>
  <c r="F18" i="14"/>
  <c r="F17" i="14"/>
  <c r="F3" i="14"/>
  <c r="F20" i="14"/>
  <c r="F21" i="14"/>
  <c r="F11" i="14"/>
  <c r="F30" i="13" l="1"/>
  <c r="J26" i="13"/>
  <c r="B24" i="13"/>
  <c r="F22" i="13"/>
  <c r="B20" i="13"/>
  <c r="F14" i="13"/>
  <c r="J10" i="13"/>
  <c r="F6" i="13"/>
  <c r="B40" i="12" l="1"/>
  <c r="F38" i="12"/>
  <c r="B36" i="12"/>
  <c r="F30" i="12"/>
  <c r="J26" i="12"/>
  <c r="F22" i="12"/>
  <c r="N18" i="12"/>
  <c r="F14" i="12"/>
  <c r="J10" i="12"/>
  <c r="F6" i="12"/>
  <c r="B40" i="11" l="1"/>
  <c r="F38" i="11"/>
  <c r="B36" i="11"/>
  <c r="F30" i="11"/>
  <c r="J26" i="11"/>
  <c r="F22" i="11"/>
  <c r="N18" i="11"/>
  <c r="F14" i="11"/>
  <c r="J10" i="11"/>
  <c r="F6" i="11"/>
  <c r="F30" i="7"/>
  <c r="J26" i="7"/>
  <c r="B16" i="12" s="1"/>
  <c r="B24" i="7"/>
  <c r="F22" i="7"/>
  <c r="B20" i="7"/>
  <c r="F14" i="7"/>
  <c r="J10" i="7"/>
  <c r="F6" i="7"/>
  <c r="F30" i="5"/>
  <c r="J26" i="5"/>
  <c r="B8" i="12" s="1"/>
  <c r="B24" i="5"/>
  <c r="F22" i="5"/>
  <c r="B20" i="5"/>
  <c r="F14" i="5"/>
  <c r="J10" i="5"/>
  <c r="F6" i="5"/>
  <c r="F30" i="4"/>
  <c r="J26" i="4"/>
  <c r="B20" i="12" s="1"/>
  <c r="B24" i="4"/>
  <c r="F22" i="4"/>
  <c r="B20" i="4"/>
  <c r="F14" i="4"/>
  <c r="J10" i="4"/>
  <c r="B4" i="12" s="1"/>
  <c r="F6" i="4"/>
  <c r="B24" i="12" l="1"/>
</calcChain>
</file>

<file path=xl/sharedStrings.xml><?xml version="1.0" encoding="utf-8"?>
<sst xmlns="http://schemas.openxmlformats.org/spreadsheetml/2006/main" count="144" uniqueCount="60">
  <si>
    <t>дор.</t>
  </si>
  <si>
    <t>За третье место:</t>
  </si>
  <si>
    <t>5 и 6</t>
  </si>
  <si>
    <t>7 и 8</t>
  </si>
  <si>
    <t>1 и 2</t>
  </si>
  <si>
    <t>3 и 4</t>
  </si>
  <si>
    <t>Кубок регионов дуплеты-микст</t>
  </si>
  <si>
    <t>Дуплеты-микст группа А</t>
  </si>
  <si>
    <t>Дуплеты-микст группа В</t>
  </si>
  <si>
    <t>Дуплеты-микст группа D</t>
  </si>
  <si>
    <t>Дуплеты-микст</t>
  </si>
  <si>
    <t>A</t>
  </si>
  <si>
    <t>B</t>
  </si>
  <si>
    <t>C</t>
  </si>
  <si>
    <t>D</t>
  </si>
  <si>
    <t>Дуплеты-микст группа C</t>
  </si>
  <si>
    <t>Лукьянова</t>
  </si>
  <si>
    <t>Тихонов</t>
  </si>
  <si>
    <t>Бирюкова</t>
  </si>
  <si>
    <t>Трутнев</t>
  </si>
  <si>
    <t>Курбанова</t>
  </si>
  <si>
    <t>Михеенко</t>
  </si>
  <si>
    <t>Петрушко</t>
  </si>
  <si>
    <t>Мурашова</t>
  </si>
  <si>
    <t>Федотов</t>
  </si>
  <si>
    <t>Павлова</t>
  </si>
  <si>
    <t>Догадин</t>
  </si>
  <si>
    <t>Чекмарева</t>
  </si>
  <si>
    <t>Лямунов</t>
  </si>
  <si>
    <t>Савченко</t>
  </si>
  <si>
    <t>Денисов</t>
  </si>
  <si>
    <t>Полякова</t>
  </si>
  <si>
    <t>Филатов</t>
  </si>
  <si>
    <t>Хафизова</t>
  </si>
  <si>
    <t>Хафидо</t>
  </si>
  <si>
    <t>Артюхина</t>
  </si>
  <si>
    <t>Гулинин</t>
  </si>
  <si>
    <t>Скляр</t>
  </si>
  <si>
    <t>Крошилов</t>
  </si>
  <si>
    <t>Зубова</t>
  </si>
  <si>
    <t>Африканов</t>
  </si>
  <si>
    <t>Мирошниченко</t>
  </si>
  <si>
    <t>Гоцфрид</t>
  </si>
  <si>
    <t>Алкина</t>
  </si>
  <si>
    <t>Шундрин М</t>
  </si>
  <si>
    <t>Крошилова</t>
  </si>
  <si>
    <t>Жака</t>
  </si>
  <si>
    <t>Кирменская</t>
  </si>
  <si>
    <t>Осокин</t>
  </si>
  <si>
    <t>Трофимова</t>
  </si>
  <si>
    <t>Банщиков</t>
  </si>
  <si>
    <t>Номер</t>
  </si>
  <si>
    <t>Игрок жен</t>
  </si>
  <si>
    <t>Игрок муж</t>
  </si>
  <si>
    <t>рейт ж</t>
  </si>
  <si>
    <t>рейт м</t>
  </si>
  <si>
    <t>Рейтинг</t>
  </si>
  <si>
    <t xml:space="preserve"> </t>
  </si>
  <si>
    <t xml:space="preserve">3 и 4 </t>
  </si>
  <si>
    <t xml:space="preserve">5 и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</si>
</sst>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indexed="8"/>
      <name val="Calibri Light"/>
      <family val="1"/>
      <charset val="204"/>
      <scheme val="major"/>
    </font>
    <font>
      <b/>
      <sz val="26"/>
      <color indexed="8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7" workbookViewId="0">
      <selection activeCell="J32" sqref="J32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2:12" ht="33.75" x14ac:dyDescent="0.25"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</row>
    <row r="2" spans="2:12" ht="15" customHeight="1" x14ac:dyDescent="0.35">
      <c r="C2" s="3"/>
    </row>
    <row r="3" spans="2:12" ht="15" customHeight="1" x14ac:dyDescent="0.35">
      <c r="C3" s="3"/>
    </row>
    <row r="4" spans="2:12" ht="18.600000000000001" x14ac:dyDescent="0.35">
      <c r="B4" s="20" t="s">
        <v>27</v>
      </c>
      <c r="C4" s="22"/>
      <c r="D4" s="4">
        <v>10</v>
      </c>
      <c r="E4" s="5"/>
    </row>
    <row r="5" spans="2:12" ht="15" customHeight="1" x14ac:dyDescent="0.35">
      <c r="C5" s="3"/>
      <c r="E5" s="6"/>
    </row>
    <row r="6" spans="2:12" ht="18.75" x14ac:dyDescent="0.25">
      <c r="B6" s="7" t="s">
        <v>0</v>
      </c>
      <c r="C6" s="3">
        <v>1</v>
      </c>
      <c r="E6" s="8"/>
      <c r="F6" s="19" t="str">
        <f>IF(ISBLANK(D4),"",IF(D4&gt;D8,B4,B8))</f>
        <v>Чекмарева</v>
      </c>
      <c r="G6" s="22"/>
      <c r="H6" s="4">
        <v>7</v>
      </c>
      <c r="I6" s="5"/>
    </row>
    <row r="7" spans="2:12" ht="15" customHeight="1" x14ac:dyDescent="0.35">
      <c r="C7" s="3"/>
      <c r="E7" s="8"/>
      <c r="I7" s="6"/>
    </row>
    <row r="8" spans="2:12" ht="18.600000000000001" x14ac:dyDescent="0.35">
      <c r="B8" s="20" t="s">
        <v>37</v>
      </c>
      <c r="C8" s="22"/>
      <c r="D8" s="4">
        <v>9</v>
      </c>
      <c r="E8" s="9"/>
      <c r="I8" s="8"/>
    </row>
    <row r="9" spans="2:12" ht="15" customHeight="1" x14ac:dyDescent="0.35">
      <c r="C9" s="3"/>
      <c r="I9" s="8"/>
    </row>
    <row r="10" spans="2:12" ht="18.75" x14ac:dyDescent="0.25">
      <c r="C10" s="3"/>
      <c r="G10" s="7" t="s">
        <v>0</v>
      </c>
      <c r="H10" s="3">
        <v>5</v>
      </c>
      <c r="I10" s="8"/>
      <c r="J10" s="19" t="str">
        <f>IF(ISBLANK(H6),"",IF(H6&gt;H14,F6,F14))</f>
        <v>Зубова</v>
      </c>
      <c r="K10" s="20"/>
      <c r="L10" s="10"/>
    </row>
    <row r="11" spans="2:12" ht="15" customHeight="1" x14ac:dyDescent="0.35">
      <c r="C11" s="3"/>
      <c r="I11" s="8"/>
    </row>
    <row r="12" spans="2:12" ht="18.600000000000001" x14ac:dyDescent="0.35">
      <c r="B12" s="20" t="s">
        <v>39</v>
      </c>
      <c r="C12" s="22"/>
      <c r="D12" s="4">
        <v>10</v>
      </c>
      <c r="E12" s="5"/>
      <c r="I12" s="8"/>
    </row>
    <row r="13" spans="2:12" ht="15" customHeight="1" x14ac:dyDescent="0.35">
      <c r="C13" s="3"/>
      <c r="E13" s="6"/>
      <c r="I13" s="8"/>
    </row>
    <row r="14" spans="2:12" ht="18.75" x14ac:dyDescent="0.25">
      <c r="B14" s="7" t="s">
        <v>0</v>
      </c>
      <c r="C14" s="3">
        <v>2</v>
      </c>
      <c r="E14" s="8"/>
      <c r="F14" s="19" t="str">
        <f>IF(ISBLANK(D12),"",IF(D12&gt;D16,B12,B16))</f>
        <v>Зубова</v>
      </c>
      <c r="G14" s="22"/>
      <c r="H14" s="4">
        <v>8</v>
      </c>
      <c r="I14" s="9"/>
    </row>
    <row r="15" spans="2:12" ht="15" customHeight="1" x14ac:dyDescent="0.35">
      <c r="E15" s="8"/>
    </row>
    <row r="16" spans="2:12" ht="18.600000000000001" x14ac:dyDescent="0.35">
      <c r="B16" s="20" t="s">
        <v>31</v>
      </c>
      <c r="C16" s="22"/>
      <c r="D16" s="4">
        <v>9</v>
      </c>
      <c r="E16" s="9"/>
    </row>
    <row r="17" spans="2:11" ht="15" customHeight="1" x14ac:dyDescent="0.35">
      <c r="B17" s="2" t="s">
        <v>57</v>
      </c>
    </row>
    <row r="19" spans="2:11" ht="15" customHeight="1" x14ac:dyDescent="0.35">
      <c r="F19" s="1"/>
      <c r="H19" s="3"/>
    </row>
    <row r="20" spans="2:11" ht="18.600000000000001" x14ac:dyDescent="0.35">
      <c r="B20" s="20" t="str">
        <f>IF(ISBLANK(D4),"",IF(D4&gt;D8,B8,B4))</f>
        <v>Скляр</v>
      </c>
      <c r="C20" s="22"/>
      <c r="D20" s="4">
        <v>13</v>
      </c>
      <c r="E20" s="5"/>
    </row>
    <row r="21" spans="2:11" ht="15" customHeight="1" x14ac:dyDescent="0.35">
      <c r="C21" s="3"/>
      <c r="E21" s="6"/>
    </row>
    <row r="22" spans="2:11" ht="18.75" x14ac:dyDescent="0.25">
      <c r="B22" s="7" t="s">
        <v>0</v>
      </c>
      <c r="C22" s="3">
        <v>6</v>
      </c>
      <c r="E22" s="8"/>
      <c r="F22" s="19" t="str">
        <f>IF(ISBLANK(D20),"",IF(D20&gt;D24,B20,B24))</f>
        <v>Скляр</v>
      </c>
      <c r="G22" s="22"/>
      <c r="H22" s="4">
        <v>7</v>
      </c>
      <c r="I22" s="5"/>
    </row>
    <row r="23" spans="2:11" ht="15" customHeight="1" x14ac:dyDescent="0.35">
      <c r="C23" s="3"/>
      <c r="E23" s="8"/>
      <c r="I23" s="6"/>
    </row>
    <row r="24" spans="2:11" ht="18.600000000000001" x14ac:dyDescent="0.35">
      <c r="B24" s="20" t="str">
        <f>IF(ISBLANK(D12),"",IF(D12&gt;D16,B16,B12))</f>
        <v>Полякова</v>
      </c>
      <c r="C24" s="22"/>
      <c r="D24" s="4">
        <v>1</v>
      </c>
      <c r="E24" s="9"/>
      <c r="I24" s="8"/>
    </row>
    <row r="25" spans="2:11" ht="15" customHeight="1" x14ac:dyDescent="0.35">
      <c r="C25" s="3"/>
      <c r="I25" s="8"/>
    </row>
    <row r="26" spans="2:11" ht="18.75" x14ac:dyDescent="0.25">
      <c r="C26" s="3"/>
      <c r="G26" s="7" t="s">
        <v>0</v>
      </c>
      <c r="H26" s="3">
        <v>3</v>
      </c>
      <c r="I26" s="8"/>
      <c r="J26" s="19" t="str">
        <f>IF(ISBLANK(H22),"",IF(H22&gt;H30,F22,F30))</f>
        <v>Чекмарева</v>
      </c>
      <c r="K26" s="20"/>
    </row>
    <row r="27" spans="2:11" ht="15" customHeight="1" x14ac:dyDescent="0.35">
      <c r="C27" s="3"/>
      <c r="I27" s="8"/>
    </row>
    <row r="28" spans="2:11" ht="15" customHeight="1" x14ac:dyDescent="0.35">
      <c r="B28"/>
      <c r="C28"/>
      <c r="D28"/>
      <c r="E28"/>
      <c r="I28" s="8"/>
    </row>
    <row r="29" spans="2:11" ht="15" customHeight="1" x14ac:dyDescent="0.35">
      <c r="B29"/>
      <c r="C29"/>
      <c r="D29"/>
      <c r="E29"/>
      <c r="I29" s="8"/>
    </row>
    <row r="30" spans="2:11" ht="18.75" x14ac:dyDescent="0.25">
      <c r="B30"/>
      <c r="C30"/>
      <c r="D30"/>
      <c r="E30"/>
      <c r="F30" s="20" t="str">
        <f>IF(ISBLANK(H6),"",IF(H6&gt;H14,F14,F6))</f>
        <v>Чекмарева</v>
      </c>
      <c r="G30" s="22"/>
      <c r="H30" s="4">
        <v>13</v>
      </c>
      <c r="I30" s="9"/>
    </row>
    <row r="32" spans="2:11" ht="15" customHeight="1" x14ac:dyDescent="0.25">
      <c r="F32" s="1"/>
    </row>
    <row r="33" spans="6:6" ht="15" customHeight="1" x14ac:dyDescent="0.25">
      <c r="F33" s="1"/>
    </row>
  </sheetData>
  <mergeCells count="13">
    <mergeCell ref="F30:G30"/>
    <mergeCell ref="F14:G14"/>
    <mergeCell ref="B16:C16"/>
    <mergeCell ref="B20:C20"/>
    <mergeCell ref="F22:G22"/>
    <mergeCell ref="B24:C24"/>
    <mergeCell ref="J26:K26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4" workbookViewId="0">
      <selection activeCell="K31" sqref="K31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2:12" ht="33.75" x14ac:dyDescent="0.25">
      <c r="B1" s="21" t="s">
        <v>8</v>
      </c>
      <c r="C1" s="21"/>
      <c r="D1" s="21"/>
      <c r="E1" s="21"/>
      <c r="F1" s="21"/>
      <c r="G1" s="21"/>
      <c r="H1" s="21"/>
      <c r="I1" s="21"/>
      <c r="J1" s="21"/>
      <c r="K1" s="21"/>
    </row>
    <row r="2" spans="2:12" ht="15" customHeight="1" x14ac:dyDescent="0.35">
      <c r="C2" s="3"/>
    </row>
    <row r="3" spans="2:12" ht="15" customHeight="1" x14ac:dyDescent="0.35">
      <c r="C3" s="3"/>
    </row>
    <row r="4" spans="2:12" ht="18.600000000000001" x14ac:dyDescent="0.35">
      <c r="B4" s="20" t="s">
        <v>35</v>
      </c>
      <c r="C4" s="22"/>
      <c r="D4" s="4">
        <v>13</v>
      </c>
      <c r="E4" s="5"/>
    </row>
    <row r="5" spans="2:12" ht="15" customHeight="1" x14ac:dyDescent="0.35">
      <c r="C5" s="3"/>
      <c r="E5" s="6"/>
    </row>
    <row r="6" spans="2:12" ht="18.75" x14ac:dyDescent="0.25">
      <c r="B6" s="7" t="s">
        <v>0</v>
      </c>
      <c r="C6" s="3">
        <v>3</v>
      </c>
      <c r="E6" s="8"/>
      <c r="F6" s="19" t="str">
        <f>IF(ISBLANK(D4),"",IF(D4&gt;D8,B4,B8))</f>
        <v>Артюхина</v>
      </c>
      <c r="G6" s="22"/>
      <c r="H6" s="4">
        <v>8</v>
      </c>
      <c r="I6" s="5"/>
    </row>
    <row r="7" spans="2:12" ht="15" customHeight="1" x14ac:dyDescent="0.35">
      <c r="C7" s="3"/>
      <c r="E7" s="8"/>
      <c r="I7" s="6"/>
    </row>
    <row r="8" spans="2:12" ht="18.600000000000001" x14ac:dyDescent="0.35">
      <c r="B8" s="20" t="s">
        <v>23</v>
      </c>
      <c r="C8" s="22"/>
      <c r="D8" s="4">
        <v>3</v>
      </c>
      <c r="E8" s="9"/>
      <c r="I8" s="8"/>
    </row>
    <row r="9" spans="2:12" ht="15" customHeight="1" x14ac:dyDescent="0.35">
      <c r="C9" s="3"/>
      <c r="I9" s="8"/>
    </row>
    <row r="10" spans="2:12" ht="18.75" x14ac:dyDescent="0.25">
      <c r="C10" s="3"/>
      <c r="G10" s="7" t="s">
        <v>0</v>
      </c>
      <c r="H10" s="3">
        <v>7</v>
      </c>
      <c r="I10" s="8"/>
      <c r="J10" s="19" t="str">
        <f>IF(ISBLANK(H6),"",IF(H6&gt;H14,F6,F14))</f>
        <v>Мирошниченко</v>
      </c>
      <c r="K10" s="20"/>
      <c r="L10" s="10"/>
    </row>
    <row r="11" spans="2:12" ht="15" customHeight="1" x14ac:dyDescent="0.35">
      <c r="C11" s="3"/>
      <c r="I11" s="8"/>
    </row>
    <row r="12" spans="2:12" ht="18.600000000000001" x14ac:dyDescent="0.35">
      <c r="B12" s="20" t="s">
        <v>25</v>
      </c>
      <c r="C12" s="22"/>
      <c r="D12" s="4">
        <v>2</v>
      </c>
      <c r="E12" s="5"/>
      <c r="I12" s="8"/>
    </row>
    <row r="13" spans="2:12" ht="15" customHeight="1" x14ac:dyDescent="0.35">
      <c r="C13" s="3"/>
      <c r="E13" s="6"/>
      <c r="I13" s="8"/>
    </row>
    <row r="14" spans="2:12" ht="18.75" x14ac:dyDescent="0.25">
      <c r="B14" s="7" t="s">
        <v>0</v>
      </c>
      <c r="C14" s="3">
        <v>4</v>
      </c>
      <c r="E14" s="8"/>
      <c r="F14" s="19" t="str">
        <f>IF(ISBLANK(D12),"",IF(D12&gt;D16,B12,B16))</f>
        <v>Мирошниченко</v>
      </c>
      <c r="G14" s="22"/>
      <c r="H14" s="4">
        <v>10</v>
      </c>
      <c r="I14" s="9"/>
    </row>
    <row r="15" spans="2:12" ht="15" customHeight="1" x14ac:dyDescent="0.35">
      <c r="E15" s="8"/>
      <c r="L15" s="2" t="s">
        <v>57</v>
      </c>
    </row>
    <row r="16" spans="2:12" ht="18.600000000000001" x14ac:dyDescent="0.35">
      <c r="B16" s="20" t="s">
        <v>41</v>
      </c>
      <c r="C16" s="22"/>
      <c r="D16" s="4">
        <v>13</v>
      </c>
      <c r="E16" s="9"/>
    </row>
    <row r="17" spans="2:11" ht="15" customHeight="1" x14ac:dyDescent="0.35"/>
    <row r="19" spans="2:11" ht="15" customHeight="1" x14ac:dyDescent="0.35">
      <c r="F19" s="1"/>
      <c r="H19" s="3"/>
    </row>
    <row r="20" spans="2:11" ht="18.600000000000001" x14ac:dyDescent="0.35">
      <c r="B20" s="20" t="str">
        <f>IF(ISBLANK(D4),"",IF(D4&gt;D8,B8,B4))</f>
        <v>Мурашова</v>
      </c>
      <c r="C20" s="22"/>
      <c r="D20" s="4">
        <v>1</v>
      </c>
      <c r="E20" s="5"/>
    </row>
    <row r="21" spans="2:11" ht="15" customHeight="1" x14ac:dyDescent="0.35">
      <c r="C21" s="3"/>
      <c r="E21" s="6"/>
    </row>
    <row r="22" spans="2:11" ht="18.75" x14ac:dyDescent="0.25">
      <c r="B22" s="7" t="s">
        <v>0</v>
      </c>
      <c r="C22" s="3">
        <v>8</v>
      </c>
      <c r="E22" s="8"/>
      <c r="F22" s="19" t="str">
        <f>IF(ISBLANK(D20),"",IF(D20&gt;D24,B20,B24))</f>
        <v>Павлова</v>
      </c>
      <c r="G22" s="22"/>
      <c r="H22" s="4">
        <v>10</v>
      </c>
      <c r="I22" s="5"/>
    </row>
    <row r="23" spans="2:11" ht="15" customHeight="1" x14ac:dyDescent="0.35">
      <c r="C23" s="3"/>
      <c r="E23" s="8"/>
      <c r="I23" s="6"/>
    </row>
    <row r="24" spans="2:11" ht="18.600000000000001" x14ac:dyDescent="0.35">
      <c r="B24" s="20" t="str">
        <f>IF(ISBLANK(D12),"",IF(D12&gt;D16,B16,B12))</f>
        <v>Павлова</v>
      </c>
      <c r="C24" s="22"/>
      <c r="D24" s="4">
        <v>13</v>
      </c>
      <c r="E24" s="9"/>
      <c r="I24" s="8"/>
    </row>
    <row r="25" spans="2:11" ht="15" customHeight="1" x14ac:dyDescent="0.35">
      <c r="C25" s="3"/>
      <c r="I25" s="8"/>
    </row>
    <row r="26" spans="2:11" ht="18.75" x14ac:dyDescent="0.25">
      <c r="C26" s="3"/>
      <c r="G26" s="7" t="s">
        <v>0</v>
      </c>
      <c r="H26" s="3">
        <v>1</v>
      </c>
      <c r="I26" s="8"/>
      <c r="J26" s="19" t="str">
        <f>IF(ISBLANK(H22),"",IF(H22&gt;H30,F22,F30))</f>
        <v>Павлова</v>
      </c>
      <c r="K26" s="20"/>
    </row>
    <row r="27" spans="2:11" ht="15" customHeight="1" x14ac:dyDescent="0.35">
      <c r="C27" s="3"/>
      <c r="I27" s="8"/>
    </row>
    <row r="28" spans="2:11" ht="15" customHeight="1" x14ac:dyDescent="0.35">
      <c r="B28"/>
      <c r="C28"/>
      <c r="D28"/>
      <c r="E28"/>
      <c r="I28" s="8"/>
    </row>
    <row r="29" spans="2:11" ht="15" customHeight="1" x14ac:dyDescent="0.35">
      <c r="B29"/>
      <c r="C29"/>
      <c r="D29"/>
      <c r="E29"/>
      <c r="I29" s="8"/>
    </row>
    <row r="30" spans="2:11" ht="18.75" x14ac:dyDescent="0.25">
      <c r="B30"/>
      <c r="C30"/>
      <c r="D30"/>
      <c r="E30"/>
      <c r="F30" s="20" t="str">
        <f>IF(ISBLANK(H6),"",IF(H6&gt;H14,F14,F6))</f>
        <v>Артюхина</v>
      </c>
      <c r="G30" s="22"/>
      <c r="H30" s="4">
        <v>8</v>
      </c>
      <c r="I30" s="9"/>
    </row>
    <row r="32" spans="2:11" ht="15" customHeight="1" x14ac:dyDescent="0.25">
      <c r="F32" s="1"/>
    </row>
    <row r="33" spans="6:6" ht="15" customHeight="1" x14ac:dyDescent="0.25">
      <c r="F33" s="1"/>
    </row>
  </sheetData>
  <mergeCells count="13">
    <mergeCell ref="F30:G30"/>
    <mergeCell ref="F14:G14"/>
    <mergeCell ref="B16:C16"/>
    <mergeCell ref="B20:C20"/>
    <mergeCell ref="F22:G22"/>
    <mergeCell ref="B24:C24"/>
    <mergeCell ref="J26:K26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J10" sqref="J10:K10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2:12" ht="33.75" x14ac:dyDescent="0.25">
      <c r="B1" s="21" t="s">
        <v>15</v>
      </c>
      <c r="C1" s="21"/>
      <c r="D1" s="21"/>
      <c r="E1" s="21"/>
      <c r="F1" s="21"/>
      <c r="G1" s="21"/>
      <c r="H1" s="21"/>
      <c r="I1" s="21"/>
      <c r="J1" s="21"/>
      <c r="K1" s="21"/>
    </row>
    <row r="2" spans="2:12" ht="15" customHeight="1" x14ac:dyDescent="0.35">
      <c r="C2" s="3"/>
    </row>
    <row r="3" spans="2:12" ht="15" customHeight="1" x14ac:dyDescent="0.35">
      <c r="C3" s="3"/>
    </row>
    <row r="4" spans="2:12" ht="18.600000000000001" x14ac:dyDescent="0.35">
      <c r="B4" s="20" t="s">
        <v>45</v>
      </c>
      <c r="C4" s="22"/>
      <c r="D4" s="4">
        <v>8</v>
      </c>
      <c r="E4" s="5"/>
    </row>
    <row r="5" spans="2:12" ht="15" customHeight="1" x14ac:dyDescent="0.35">
      <c r="C5" s="3"/>
      <c r="E5" s="6"/>
    </row>
    <row r="6" spans="2:12" ht="18.75" x14ac:dyDescent="0.25">
      <c r="B6" s="7" t="s">
        <v>0</v>
      </c>
      <c r="C6" s="3">
        <v>5</v>
      </c>
      <c r="E6" s="8"/>
      <c r="F6" s="19" t="str">
        <f>IF(ISBLANK(D4),"",IF(D4&gt;D8,B4,B8))</f>
        <v>Петрушко</v>
      </c>
      <c r="G6" s="22"/>
      <c r="H6" s="4">
        <v>12</v>
      </c>
      <c r="I6" s="5"/>
    </row>
    <row r="7" spans="2:12" ht="15" customHeight="1" x14ac:dyDescent="0.35">
      <c r="C7" s="3"/>
      <c r="E7" s="8"/>
      <c r="I7" s="6"/>
    </row>
    <row r="8" spans="2:12" ht="18.600000000000001" x14ac:dyDescent="0.35">
      <c r="B8" s="20" t="s">
        <v>22</v>
      </c>
      <c r="C8" s="22"/>
      <c r="D8" s="4">
        <v>13</v>
      </c>
      <c r="E8" s="9"/>
      <c r="I8" s="8"/>
    </row>
    <row r="9" spans="2:12" ht="15" customHeight="1" x14ac:dyDescent="0.35">
      <c r="C9" s="3"/>
      <c r="I9" s="8"/>
    </row>
    <row r="10" spans="2:12" ht="18.75" x14ac:dyDescent="0.25">
      <c r="C10" s="3"/>
      <c r="G10" s="7" t="s">
        <v>0</v>
      </c>
      <c r="H10" s="3">
        <v>1</v>
      </c>
      <c r="I10" s="8"/>
      <c r="J10" s="19" t="str">
        <f>IF(ISBLANK(H6),"",IF(H6&gt;H14,F6,F14))</f>
        <v>Петрушко</v>
      </c>
      <c r="K10" s="20"/>
      <c r="L10" s="10"/>
    </row>
    <row r="11" spans="2:12" ht="15" customHeight="1" x14ac:dyDescent="0.35">
      <c r="C11" s="3"/>
      <c r="I11" s="8"/>
    </row>
    <row r="12" spans="2:12" ht="18.600000000000001" x14ac:dyDescent="0.35">
      <c r="B12" s="20" t="s">
        <v>20</v>
      </c>
      <c r="C12" s="22"/>
      <c r="D12" s="4">
        <v>9</v>
      </c>
      <c r="E12" s="5"/>
      <c r="I12" s="8"/>
    </row>
    <row r="13" spans="2:12" ht="15" customHeight="1" x14ac:dyDescent="0.35">
      <c r="C13" s="3"/>
      <c r="E13" s="6"/>
      <c r="I13" s="8"/>
    </row>
    <row r="14" spans="2:12" ht="18.75" x14ac:dyDescent="0.25">
      <c r="B14" s="7" t="s">
        <v>0</v>
      </c>
      <c r="C14" s="3">
        <v>6</v>
      </c>
      <c r="E14" s="8"/>
      <c r="F14" s="19" t="str">
        <f>IF(ISBLANK(D12),"",IF(D12&gt;D16,B12,B16))</f>
        <v>Лукьянова</v>
      </c>
      <c r="G14" s="22"/>
      <c r="H14" s="4">
        <v>5</v>
      </c>
      <c r="I14" s="9"/>
    </row>
    <row r="15" spans="2:12" ht="15" customHeight="1" x14ac:dyDescent="0.35">
      <c r="E15" s="8"/>
    </row>
    <row r="16" spans="2:12" ht="18.600000000000001" x14ac:dyDescent="0.35">
      <c r="B16" s="20" t="s">
        <v>16</v>
      </c>
      <c r="C16" s="22"/>
      <c r="D16" s="4">
        <v>11</v>
      </c>
      <c r="E16" s="9"/>
    </row>
    <row r="17" spans="2:11" ht="15" customHeight="1" x14ac:dyDescent="0.35"/>
    <row r="19" spans="2:11" ht="15" customHeight="1" x14ac:dyDescent="0.35">
      <c r="F19" s="1"/>
      <c r="H19" s="3"/>
    </row>
    <row r="20" spans="2:11" ht="18.600000000000001" x14ac:dyDescent="0.35">
      <c r="B20" s="20" t="str">
        <f>IF(ISBLANK(D4),"",IF(D4&gt;D8,B8,B4))</f>
        <v>Крошилова</v>
      </c>
      <c r="C20" s="22"/>
      <c r="D20" s="4">
        <v>5</v>
      </c>
      <c r="E20" s="5"/>
    </row>
    <row r="21" spans="2:11" ht="15" customHeight="1" x14ac:dyDescent="0.35">
      <c r="C21" s="3"/>
      <c r="E21" s="6"/>
    </row>
    <row r="22" spans="2:11" ht="18.75" x14ac:dyDescent="0.25">
      <c r="B22" s="7" t="s">
        <v>0</v>
      </c>
      <c r="C22" s="3">
        <v>2</v>
      </c>
      <c r="E22" s="8"/>
      <c r="F22" s="19" t="str">
        <f>IF(ISBLANK(D20),"",IF(D20&gt;D24,B20,B24))</f>
        <v>Курбанова</v>
      </c>
      <c r="G22" s="22"/>
      <c r="H22" s="4">
        <v>10</v>
      </c>
      <c r="I22" s="5"/>
    </row>
    <row r="23" spans="2:11" ht="15" customHeight="1" x14ac:dyDescent="0.35">
      <c r="C23" s="3"/>
      <c r="E23" s="8"/>
      <c r="I23" s="6"/>
    </row>
    <row r="24" spans="2:11" ht="18.600000000000001" x14ac:dyDescent="0.35">
      <c r="B24" s="20" t="str">
        <f>IF(ISBLANK(D12),"",IF(D12&gt;D16,B16,B12))</f>
        <v>Курбанова</v>
      </c>
      <c r="C24" s="22"/>
      <c r="D24" s="4">
        <v>13</v>
      </c>
      <c r="E24" s="9"/>
      <c r="I24" s="8"/>
    </row>
    <row r="25" spans="2:11" ht="15" customHeight="1" x14ac:dyDescent="0.35">
      <c r="C25" s="3"/>
      <c r="I25" s="8"/>
    </row>
    <row r="26" spans="2:11" ht="18.75" x14ac:dyDescent="0.25">
      <c r="C26" s="3"/>
      <c r="G26" s="7" t="s">
        <v>0</v>
      </c>
      <c r="H26" s="3">
        <v>5</v>
      </c>
      <c r="I26" s="8"/>
      <c r="J26" s="19" t="str">
        <f>IF(ISBLANK(H22),"",IF(H22&gt;H30,F22,F30))</f>
        <v>Лукьянова</v>
      </c>
      <c r="K26" s="20"/>
    </row>
    <row r="27" spans="2:11" ht="15" customHeight="1" x14ac:dyDescent="0.35">
      <c r="C27" s="3"/>
      <c r="I27" s="8"/>
    </row>
    <row r="28" spans="2:11" ht="15" customHeight="1" x14ac:dyDescent="0.35">
      <c r="B28"/>
      <c r="C28"/>
      <c r="D28"/>
      <c r="E28"/>
      <c r="I28" s="8"/>
    </row>
    <row r="29" spans="2:11" ht="15" customHeight="1" x14ac:dyDescent="0.35">
      <c r="B29"/>
      <c r="C29"/>
      <c r="D29"/>
      <c r="E29"/>
      <c r="I29" s="8"/>
    </row>
    <row r="30" spans="2:11" ht="18.600000000000001" x14ac:dyDescent="0.35">
      <c r="B30"/>
      <c r="C30"/>
      <c r="D30"/>
      <c r="E30"/>
      <c r="F30" s="20" t="str">
        <f>IF(ISBLANK(H6),"",IF(H6&gt;H14,F14,F6))</f>
        <v>Лукьянова</v>
      </c>
      <c r="G30" s="22"/>
      <c r="H30" s="4">
        <v>12</v>
      </c>
      <c r="I30" s="9"/>
    </row>
    <row r="32" spans="2:11" ht="15" customHeight="1" x14ac:dyDescent="0.35">
      <c r="F32" s="1"/>
    </row>
    <row r="33" spans="6:6" ht="15" customHeight="1" x14ac:dyDescent="0.35">
      <c r="F33" s="1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K30" sqref="K30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2:12" ht="33.75" x14ac:dyDescent="0.25">
      <c r="B1" s="21" t="s">
        <v>9</v>
      </c>
      <c r="C1" s="21"/>
      <c r="D1" s="21"/>
      <c r="E1" s="21"/>
      <c r="F1" s="21"/>
      <c r="G1" s="21"/>
      <c r="H1" s="21"/>
      <c r="I1" s="21"/>
      <c r="J1" s="21"/>
      <c r="K1" s="21"/>
    </row>
    <row r="2" spans="2:12" ht="15" customHeight="1" x14ac:dyDescent="0.35">
      <c r="C2" s="3"/>
    </row>
    <row r="3" spans="2:12" ht="15" customHeight="1" x14ac:dyDescent="0.35">
      <c r="C3" s="3"/>
    </row>
    <row r="4" spans="2:12" ht="18.600000000000001" x14ac:dyDescent="0.35">
      <c r="B4" s="20" t="s">
        <v>18</v>
      </c>
      <c r="C4" s="22"/>
      <c r="D4" s="4">
        <v>7</v>
      </c>
      <c r="E4" s="5"/>
    </row>
    <row r="5" spans="2:12" ht="15" customHeight="1" x14ac:dyDescent="0.35">
      <c r="C5" s="3"/>
      <c r="E5" s="6"/>
    </row>
    <row r="6" spans="2:12" ht="18.75" x14ac:dyDescent="0.25">
      <c r="B6" s="7" t="s">
        <v>0</v>
      </c>
      <c r="C6" s="3">
        <v>7</v>
      </c>
      <c r="E6" s="8"/>
      <c r="F6" s="19" t="str">
        <f>IF(ISBLANK(D4),"",IF(D4&gt;D8,B4,B8))</f>
        <v>Алкина</v>
      </c>
      <c r="G6" s="22"/>
      <c r="H6" s="4">
        <v>5</v>
      </c>
      <c r="I6" s="5"/>
    </row>
    <row r="7" spans="2:12" ht="15" customHeight="1" x14ac:dyDescent="0.25">
      <c r="C7" s="3"/>
      <c r="E7" s="8"/>
      <c r="I7" s="6"/>
    </row>
    <row r="8" spans="2:12" ht="18.600000000000001" customHeight="1" x14ac:dyDescent="0.25">
      <c r="B8" s="20" t="s">
        <v>43</v>
      </c>
      <c r="C8" s="22"/>
      <c r="D8" s="4">
        <v>11</v>
      </c>
      <c r="E8" s="9"/>
      <c r="I8" s="8"/>
    </row>
    <row r="9" spans="2:12" ht="15" customHeight="1" x14ac:dyDescent="0.25">
      <c r="C9" s="3"/>
      <c r="I9" s="8"/>
    </row>
    <row r="10" spans="2:12" ht="18.75" x14ac:dyDescent="0.25">
      <c r="C10" s="3"/>
      <c r="G10" s="7" t="s">
        <v>0</v>
      </c>
      <c r="H10" s="3">
        <v>3</v>
      </c>
      <c r="I10" s="8"/>
      <c r="J10" s="19" t="str">
        <f>IF(ISBLANK(H6),"",IF(H6&gt;H14,F6,F14))</f>
        <v>Савченко</v>
      </c>
      <c r="K10" s="20"/>
      <c r="L10" s="10"/>
    </row>
    <row r="11" spans="2:12" ht="15" customHeight="1" x14ac:dyDescent="0.25">
      <c r="C11" s="3"/>
      <c r="I11" s="8"/>
    </row>
    <row r="12" spans="2:12" ht="18.600000000000001" customHeight="1" x14ac:dyDescent="0.25">
      <c r="B12" s="20" t="s">
        <v>33</v>
      </c>
      <c r="C12" s="22"/>
      <c r="D12" s="4">
        <v>10</v>
      </c>
      <c r="E12" s="5"/>
      <c r="I12" s="8"/>
    </row>
    <row r="13" spans="2:12" ht="15" customHeight="1" x14ac:dyDescent="0.25">
      <c r="C13" s="3"/>
      <c r="E13" s="6"/>
      <c r="I13" s="8"/>
    </row>
    <row r="14" spans="2:12" ht="18.75" x14ac:dyDescent="0.25">
      <c r="B14" s="7" t="s">
        <v>0</v>
      </c>
      <c r="C14" s="3">
        <v>8</v>
      </c>
      <c r="E14" s="8"/>
      <c r="F14" s="19" t="str">
        <f>IF(ISBLANK(D12),"",IF(D12&gt;D16,B12,B16))</f>
        <v>Савченко</v>
      </c>
      <c r="G14" s="22"/>
      <c r="H14" s="4">
        <v>10</v>
      </c>
      <c r="I14" s="9"/>
    </row>
    <row r="15" spans="2:12" ht="15" customHeight="1" x14ac:dyDescent="0.35">
      <c r="E15" s="8"/>
    </row>
    <row r="16" spans="2:12" ht="18.600000000000001" x14ac:dyDescent="0.35">
      <c r="B16" s="20" t="s">
        <v>29</v>
      </c>
      <c r="C16" s="22"/>
      <c r="D16" s="4">
        <v>13</v>
      </c>
      <c r="E16" s="9"/>
    </row>
    <row r="17" spans="2:11" ht="15" customHeight="1" x14ac:dyDescent="0.35"/>
    <row r="19" spans="2:11" ht="15" customHeight="1" x14ac:dyDescent="0.35">
      <c r="F19" s="1"/>
      <c r="H19" s="3"/>
    </row>
    <row r="20" spans="2:11" ht="18.600000000000001" x14ac:dyDescent="0.35">
      <c r="B20" s="20" t="str">
        <f>IF(ISBLANK(D4),"",IF(D4&gt;D8,B8,B4))</f>
        <v>Бирюкова</v>
      </c>
      <c r="C20" s="22"/>
      <c r="D20" s="4">
        <v>8</v>
      </c>
      <c r="E20" s="5"/>
    </row>
    <row r="21" spans="2:11" ht="15" customHeight="1" x14ac:dyDescent="0.35">
      <c r="C21" s="3"/>
      <c r="E21" s="6"/>
    </row>
    <row r="22" spans="2:11" ht="18.75" x14ac:dyDescent="0.25">
      <c r="B22" s="7" t="s">
        <v>0</v>
      </c>
      <c r="C22" s="3">
        <v>4</v>
      </c>
      <c r="E22" s="8"/>
      <c r="F22" s="19" t="str">
        <f>IF(ISBLANK(D20),"",IF(D20&gt;D24,B20,B24))</f>
        <v>Хафизова</v>
      </c>
      <c r="G22" s="22"/>
      <c r="H22" s="4">
        <v>13</v>
      </c>
      <c r="I22" s="5"/>
    </row>
    <row r="23" spans="2:11" ht="15" customHeight="1" x14ac:dyDescent="0.35">
      <c r="C23" s="3"/>
      <c r="E23" s="8"/>
      <c r="I23" s="6"/>
    </row>
    <row r="24" spans="2:11" ht="18.600000000000001" x14ac:dyDescent="0.35">
      <c r="B24" s="20" t="str">
        <f>IF(ISBLANK(D12),"",IF(D12&gt;D16,B16,B12))</f>
        <v>Хафизова</v>
      </c>
      <c r="C24" s="22"/>
      <c r="D24" s="4">
        <v>13</v>
      </c>
      <c r="E24" s="9"/>
      <c r="I24" s="8"/>
    </row>
    <row r="25" spans="2:11" ht="15" customHeight="1" x14ac:dyDescent="0.35">
      <c r="C25" s="3"/>
      <c r="I25" s="8"/>
    </row>
    <row r="26" spans="2:11" ht="18.75" x14ac:dyDescent="0.25">
      <c r="C26" s="3"/>
      <c r="G26" s="7" t="s">
        <v>0</v>
      </c>
      <c r="H26" s="3">
        <v>7</v>
      </c>
      <c r="I26" s="8"/>
      <c r="J26" s="19" t="str">
        <f>IF(ISBLANK(H22),"",IF(H22&gt;H30,F22,F30))</f>
        <v>Хафизова</v>
      </c>
      <c r="K26" s="20"/>
    </row>
    <row r="27" spans="2:11" ht="15" customHeight="1" x14ac:dyDescent="0.35">
      <c r="C27" s="3"/>
      <c r="I27" s="8"/>
    </row>
    <row r="28" spans="2:11" ht="15" customHeight="1" x14ac:dyDescent="0.35">
      <c r="B28"/>
      <c r="C28"/>
      <c r="D28"/>
      <c r="E28"/>
      <c r="I28" s="8"/>
    </row>
    <row r="29" spans="2:11" ht="15" customHeight="1" x14ac:dyDescent="0.35">
      <c r="B29"/>
      <c r="C29"/>
      <c r="D29"/>
      <c r="E29"/>
      <c r="I29" s="8"/>
    </row>
    <row r="30" spans="2:11" ht="18.75" x14ac:dyDescent="0.25">
      <c r="B30"/>
      <c r="C30"/>
      <c r="D30"/>
      <c r="E30"/>
      <c r="F30" s="20" t="str">
        <f>IF(ISBLANK(H6),"",IF(H6&gt;H14,F14,F6))</f>
        <v>Алкина</v>
      </c>
      <c r="G30" s="22"/>
      <c r="H30" s="4">
        <v>3</v>
      </c>
      <c r="I30" s="9"/>
    </row>
    <row r="32" spans="2:11" ht="15" customHeight="1" x14ac:dyDescent="0.25">
      <c r="F32" s="1"/>
    </row>
    <row r="33" spans="6:6" ht="15" customHeight="1" x14ac:dyDescent="0.25">
      <c r="F33" s="1"/>
    </row>
  </sheetData>
  <mergeCells count="13">
    <mergeCell ref="F30:G30"/>
    <mergeCell ref="F14:G14"/>
    <mergeCell ref="B16:C16"/>
    <mergeCell ref="B20:C20"/>
    <mergeCell ref="F22:G22"/>
    <mergeCell ref="B24:C24"/>
    <mergeCell ref="J26:K26"/>
    <mergeCell ref="B1:K1"/>
    <mergeCell ref="B4:C4"/>
    <mergeCell ref="F6:G6"/>
    <mergeCell ref="B8:C8"/>
    <mergeCell ref="J10:K10"/>
    <mergeCell ref="B12:C12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A4" workbookViewId="0">
      <selection activeCell="L27" sqref="L27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1:18" ht="31.5" x14ac:dyDescent="0.2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</row>
    <row r="2" spans="1:18" ht="15" customHeight="1" x14ac:dyDescent="0.35">
      <c r="C2" s="3"/>
    </row>
    <row r="3" spans="1:18" ht="15" customHeight="1" x14ac:dyDescent="0.35">
      <c r="C3" s="3"/>
    </row>
    <row r="4" spans="1:18" ht="18.600000000000001" x14ac:dyDescent="0.35">
      <c r="A4" s="1" t="s">
        <v>11</v>
      </c>
      <c r="B4" s="20" t="str">
        <f>A!J10</f>
        <v>Зубова</v>
      </c>
      <c r="C4" s="22"/>
      <c r="D4" s="4">
        <v>13</v>
      </c>
      <c r="E4" s="5"/>
    </row>
    <row r="5" spans="1:18" ht="15" customHeight="1" x14ac:dyDescent="0.35">
      <c r="A5" s="1">
        <v>1</v>
      </c>
      <c r="C5" s="3"/>
      <c r="E5" s="6"/>
    </row>
    <row r="6" spans="1:18" ht="18.75" x14ac:dyDescent="0.25">
      <c r="B6" s="7" t="s">
        <v>0</v>
      </c>
      <c r="C6" s="3" t="s">
        <v>4</v>
      </c>
      <c r="E6" s="8"/>
      <c r="F6" s="19" t="str">
        <f>IF(ISBLANK(D4),"",IF(D4&gt;D8,B4,B8))</f>
        <v>Зубова</v>
      </c>
      <c r="G6" s="22"/>
      <c r="H6" s="4">
        <v>13</v>
      </c>
      <c r="I6" s="5"/>
    </row>
    <row r="7" spans="1:18" ht="15" customHeight="1" x14ac:dyDescent="0.35">
      <c r="C7" s="3"/>
      <c r="E7" s="8"/>
      <c r="I7" s="6"/>
    </row>
    <row r="8" spans="1:18" ht="18.600000000000001" x14ac:dyDescent="0.35">
      <c r="A8" s="1" t="s">
        <v>12</v>
      </c>
      <c r="B8" s="20" t="str">
        <f>B!J26</f>
        <v>Павлова</v>
      </c>
      <c r="C8" s="22"/>
      <c r="D8" s="4">
        <v>4</v>
      </c>
      <c r="E8" s="9"/>
      <c r="I8" s="8"/>
    </row>
    <row r="9" spans="1:18" ht="15" customHeight="1" x14ac:dyDescent="0.35">
      <c r="A9" s="1">
        <v>2</v>
      </c>
      <c r="C9" s="3"/>
      <c r="I9" s="8"/>
      <c r="R9" s="2" t="s">
        <v>57</v>
      </c>
    </row>
    <row r="10" spans="1:18" ht="18.75" x14ac:dyDescent="0.25">
      <c r="C10" s="3"/>
      <c r="G10" s="7" t="s">
        <v>0</v>
      </c>
      <c r="H10" s="3" t="s">
        <v>59</v>
      </c>
      <c r="I10" s="8"/>
      <c r="J10" s="19" t="str">
        <f>IF(ISBLANK(H6),"",IF(H6&gt;H14,F6,F14))</f>
        <v>Зубова</v>
      </c>
      <c r="K10" s="20"/>
      <c r="L10" s="4">
        <v>9</v>
      </c>
      <c r="M10" s="5"/>
    </row>
    <row r="11" spans="1:18" ht="15" customHeight="1" x14ac:dyDescent="0.25">
      <c r="C11" s="3"/>
      <c r="I11" s="8"/>
      <c r="M11" s="6"/>
    </row>
    <row r="12" spans="1:18" ht="18.600000000000001" customHeight="1" x14ac:dyDescent="0.25">
      <c r="A12" s="1" t="s">
        <v>13</v>
      </c>
      <c r="B12" s="20" t="s">
        <v>22</v>
      </c>
      <c r="C12" s="22"/>
      <c r="D12" s="4">
        <v>13</v>
      </c>
      <c r="E12" s="5"/>
      <c r="I12" s="8"/>
      <c r="M12" s="8"/>
    </row>
    <row r="13" spans="1:18" ht="15" customHeight="1" x14ac:dyDescent="0.25">
      <c r="A13" s="1">
        <v>1</v>
      </c>
      <c r="C13" s="3"/>
      <c r="E13" s="6"/>
      <c r="I13" s="8"/>
      <c r="M13" s="8"/>
    </row>
    <row r="14" spans="1:18" ht="18.75" x14ac:dyDescent="0.25">
      <c r="B14" s="7" t="s">
        <v>0</v>
      </c>
      <c r="C14" s="3" t="s">
        <v>5</v>
      </c>
      <c r="E14" s="8"/>
      <c r="F14" s="19" t="str">
        <f>IF(ISBLANK(D12),"",IF(D12&gt;D16,B12,B16))</f>
        <v>Петрушко</v>
      </c>
      <c r="G14" s="22"/>
      <c r="H14" s="4">
        <v>4</v>
      </c>
      <c r="I14" s="9"/>
      <c r="M14" s="8"/>
    </row>
    <row r="15" spans="1:18" ht="15" customHeight="1" x14ac:dyDescent="0.35">
      <c r="E15" s="8"/>
      <c r="M15" s="8"/>
    </row>
    <row r="16" spans="1:18" ht="18.600000000000001" x14ac:dyDescent="0.35">
      <c r="A16" s="1" t="s">
        <v>14</v>
      </c>
      <c r="B16" s="20" t="str">
        <f>D!J26</f>
        <v>Хафизова</v>
      </c>
      <c r="C16" s="22"/>
      <c r="D16" s="4">
        <v>0</v>
      </c>
      <c r="E16" s="9"/>
      <c r="M16" s="8"/>
    </row>
    <row r="17" spans="1:16" ht="15" customHeight="1" x14ac:dyDescent="0.35">
      <c r="A17" s="1">
        <v>2</v>
      </c>
      <c r="M17" s="8"/>
    </row>
    <row r="18" spans="1:16" ht="18.75" x14ac:dyDescent="0.25">
      <c r="B18" s="7"/>
      <c r="K18" s="7" t="s">
        <v>0</v>
      </c>
      <c r="L18" s="3" t="s">
        <v>4</v>
      </c>
      <c r="M18" s="8"/>
      <c r="N18" s="19" t="str">
        <f>IF(ISBLANK(L10),"",IF(L10&gt;L26,J10,J26))</f>
        <v>Лукьянова</v>
      </c>
      <c r="O18" s="20"/>
    </row>
    <row r="19" spans="1:16" ht="15" customHeight="1" x14ac:dyDescent="0.35">
      <c r="M19" s="8"/>
    </row>
    <row r="20" spans="1:16" ht="18.600000000000001" x14ac:dyDescent="0.35">
      <c r="A20" s="1" t="s">
        <v>11</v>
      </c>
      <c r="B20" s="20" t="str">
        <f>A!J26</f>
        <v>Чекмарева</v>
      </c>
      <c r="C20" s="22"/>
      <c r="D20" s="4">
        <v>12</v>
      </c>
      <c r="E20" s="5"/>
      <c r="M20" s="8"/>
    </row>
    <row r="21" spans="1:16" ht="15" customHeight="1" x14ac:dyDescent="0.35">
      <c r="A21" s="1">
        <v>2</v>
      </c>
      <c r="E21" s="6"/>
      <c r="M21" s="8"/>
    </row>
    <row r="22" spans="1:16" ht="18.75" x14ac:dyDescent="0.25">
      <c r="B22" s="7" t="s">
        <v>0</v>
      </c>
      <c r="C22" s="3" t="s">
        <v>2</v>
      </c>
      <c r="E22" s="8"/>
      <c r="F22" s="19" t="str">
        <f>IF(ISBLANK(D20),"",IF(D20&gt;D24,B20,B24))</f>
        <v>Савченко</v>
      </c>
      <c r="G22" s="22"/>
      <c r="H22" s="4">
        <v>9</v>
      </c>
      <c r="I22" s="5"/>
      <c r="M22" s="8"/>
    </row>
    <row r="23" spans="1:16" ht="15" customHeight="1" x14ac:dyDescent="0.35">
      <c r="E23" s="8"/>
      <c r="I23" s="6"/>
      <c r="M23" s="8"/>
    </row>
    <row r="24" spans="1:16" ht="18.600000000000001" x14ac:dyDescent="0.35">
      <c r="A24" s="1" t="s">
        <v>14</v>
      </c>
      <c r="B24" s="20" t="str">
        <f>D!J10</f>
        <v>Савченко</v>
      </c>
      <c r="C24" s="22"/>
      <c r="D24" s="4">
        <v>13</v>
      </c>
      <c r="E24" s="9"/>
      <c r="I24" s="8"/>
      <c r="M24" s="8"/>
    </row>
    <row r="25" spans="1:16" ht="15" customHeight="1" x14ac:dyDescent="0.35">
      <c r="A25" s="1">
        <v>1</v>
      </c>
      <c r="I25" s="8"/>
      <c r="M25" s="8"/>
    </row>
    <row r="26" spans="1:16" ht="18.75" x14ac:dyDescent="0.25">
      <c r="G26" s="7" t="s">
        <v>0</v>
      </c>
      <c r="H26" s="3" t="s">
        <v>58</v>
      </c>
      <c r="I26" s="8"/>
      <c r="J26" s="19" t="str">
        <f>IF(ISBLANK(H22),"",IF(H22&gt;H30,F22,F30))</f>
        <v>Лукьянова</v>
      </c>
      <c r="K26" s="22"/>
      <c r="L26" s="4">
        <v>13</v>
      </c>
      <c r="M26" s="9"/>
      <c r="P26" s="2" t="s">
        <v>57</v>
      </c>
    </row>
    <row r="27" spans="1:16" ht="15" customHeight="1" x14ac:dyDescent="0.35">
      <c r="I27" s="8"/>
    </row>
    <row r="28" spans="1:16" ht="18.600000000000001" x14ac:dyDescent="0.35">
      <c r="A28" s="1" t="s">
        <v>13</v>
      </c>
      <c r="B28" s="20" t="s">
        <v>16</v>
      </c>
      <c r="C28" s="22"/>
      <c r="D28" s="4">
        <v>13</v>
      </c>
      <c r="E28" s="5"/>
      <c r="I28" s="8"/>
    </row>
    <row r="29" spans="1:16" ht="15" customHeight="1" x14ac:dyDescent="0.35">
      <c r="A29" s="1">
        <v>2</v>
      </c>
      <c r="E29" s="6"/>
      <c r="I29" s="8"/>
    </row>
    <row r="30" spans="1:16" ht="18.75" x14ac:dyDescent="0.25">
      <c r="B30" s="7" t="s">
        <v>0</v>
      </c>
      <c r="C30" s="3" t="s">
        <v>3</v>
      </c>
      <c r="E30" s="8"/>
      <c r="F30" s="19" t="str">
        <f>IF(ISBLANK(D28),"",IF(D28&gt;D32,B28,B32))</f>
        <v>Лукьянова</v>
      </c>
      <c r="G30" s="22"/>
      <c r="H30" s="4">
        <v>13</v>
      </c>
      <c r="I30" s="9"/>
    </row>
    <row r="31" spans="1:16" ht="15" customHeight="1" x14ac:dyDescent="0.25">
      <c r="E31" s="8"/>
    </row>
    <row r="32" spans="1:16" ht="18.75" x14ac:dyDescent="0.25">
      <c r="A32" s="1" t="s">
        <v>12</v>
      </c>
      <c r="B32" s="20" t="s">
        <v>41</v>
      </c>
      <c r="C32" s="22"/>
      <c r="D32" s="4">
        <v>8</v>
      </c>
      <c r="E32" s="9"/>
    </row>
    <row r="33" spans="1:13" x14ac:dyDescent="0.25">
      <c r="A33" s="1">
        <v>1</v>
      </c>
    </row>
    <row r="34" spans="1:13" x14ac:dyDescent="0.25">
      <c r="B34" s="11" t="s">
        <v>1</v>
      </c>
    </row>
    <row r="36" spans="1:13" ht="18.75" x14ac:dyDescent="0.25">
      <c r="B36" s="20" t="str">
        <f>IF(ISBLANK(H6),"",IF(H6&gt;H14,F14,F6))</f>
        <v>Петрушко</v>
      </c>
      <c r="C36" s="22"/>
      <c r="D36" s="4">
        <v>7</v>
      </c>
      <c r="E36" s="5"/>
      <c r="F36" s="24"/>
      <c r="G36" s="24"/>
      <c r="M36" s="2" t="s">
        <v>57</v>
      </c>
    </row>
    <row r="37" spans="1:13" ht="15" customHeight="1" x14ac:dyDescent="0.25">
      <c r="E37" s="6"/>
    </row>
    <row r="38" spans="1:13" ht="18.75" x14ac:dyDescent="0.25">
      <c r="C38" s="7" t="s">
        <v>0</v>
      </c>
      <c r="D38" s="2" t="s">
        <v>2</v>
      </c>
      <c r="E38" s="8"/>
      <c r="F38" s="19" t="str">
        <f>IF(ISBLANK(D36),"",IF(D36&gt;D40,B36,B40))</f>
        <v>Савченко</v>
      </c>
      <c r="G38" s="20"/>
    </row>
    <row r="39" spans="1:13" ht="15" customHeight="1" x14ac:dyDescent="0.25">
      <c r="E39" s="8"/>
    </row>
    <row r="40" spans="1:13" ht="18.75" x14ac:dyDescent="0.25">
      <c r="B40" s="20" t="str">
        <f>IF(ISBLANK(H22),"",IF(H22&gt;H30,F30,F22))</f>
        <v>Савченко</v>
      </c>
      <c r="C40" s="22"/>
      <c r="D40" s="4">
        <v>13</v>
      </c>
      <c r="E40" s="9"/>
    </row>
    <row r="44" spans="1:13" x14ac:dyDescent="0.25">
      <c r="E44" s="2" t="s">
        <v>57</v>
      </c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workbookViewId="0">
      <selection activeCell="L28" sqref="L28"/>
    </sheetView>
  </sheetViews>
  <sheetFormatPr defaultColWidth="9.140625" defaultRowHeight="15" x14ac:dyDescent="0.25"/>
  <cols>
    <col min="1" max="1" width="9.140625" style="1"/>
    <col min="2" max="15" width="9.140625" style="2" customWidth="1"/>
    <col min="16" max="16384" width="9.140625" style="2"/>
  </cols>
  <sheetData>
    <row r="1" spans="1:13" ht="28.5" x14ac:dyDescent="0.25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</row>
    <row r="2" spans="1:13" ht="15" customHeight="1" x14ac:dyDescent="0.35">
      <c r="C2" s="3"/>
    </row>
    <row r="3" spans="1:13" ht="15" customHeight="1" x14ac:dyDescent="0.35">
      <c r="C3" s="3"/>
    </row>
    <row r="4" spans="1:13" ht="18.600000000000001" x14ac:dyDescent="0.35">
      <c r="A4" s="1" t="s">
        <v>11</v>
      </c>
      <c r="B4" s="20" t="s">
        <v>37</v>
      </c>
      <c r="C4" s="22"/>
      <c r="D4" s="4">
        <v>12</v>
      </c>
      <c r="E4" s="5"/>
    </row>
    <row r="5" spans="1:13" ht="15" customHeight="1" x14ac:dyDescent="0.35">
      <c r="A5" s="1">
        <v>3</v>
      </c>
      <c r="C5" s="3"/>
      <c r="E5" s="6"/>
    </row>
    <row r="6" spans="1:13" ht="18.75" x14ac:dyDescent="0.25">
      <c r="B6" s="7" t="s">
        <v>0</v>
      </c>
      <c r="C6" s="3">
        <v>9</v>
      </c>
      <c r="E6" s="8"/>
      <c r="F6" s="19" t="str">
        <f>IF(ISBLANK(D4),"",IF(D4&gt;D8,B4,B8))</f>
        <v>Мурашова</v>
      </c>
      <c r="G6" s="22"/>
      <c r="H6" s="4">
        <v>2</v>
      </c>
      <c r="I6" s="5"/>
    </row>
    <row r="7" spans="1:13" ht="15" customHeight="1" x14ac:dyDescent="0.35">
      <c r="C7" s="3"/>
      <c r="E7" s="8"/>
      <c r="I7" s="6"/>
    </row>
    <row r="8" spans="1:13" ht="18.600000000000001" x14ac:dyDescent="0.35">
      <c r="A8" s="1" t="s">
        <v>12</v>
      </c>
      <c r="B8" s="20" t="s">
        <v>23</v>
      </c>
      <c r="C8" s="22"/>
      <c r="D8" s="4">
        <v>13</v>
      </c>
      <c r="E8" s="9"/>
      <c r="I8" s="8"/>
    </row>
    <row r="9" spans="1:13" ht="15" customHeight="1" x14ac:dyDescent="0.35">
      <c r="A9" s="1">
        <v>4</v>
      </c>
      <c r="C9" s="3"/>
      <c r="I9" s="8"/>
    </row>
    <row r="10" spans="1:13" ht="18.75" x14ac:dyDescent="0.25">
      <c r="C10" s="3"/>
      <c r="G10" s="7" t="s">
        <v>0</v>
      </c>
      <c r="H10" s="3">
        <v>11</v>
      </c>
      <c r="I10" s="8"/>
      <c r="J10" s="19" t="str">
        <f>IF(ISBLANK(H6),"",IF(H6&gt;H14,F6,F14))</f>
        <v>Бирюкова</v>
      </c>
      <c r="K10" s="20"/>
      <c r="L10" s="4">
        <v>13</v>
      </c>
      <c r="M10" s="5"/>
    </row>
    <row r="11" spans="1:13" ht="15" customHeight="1" x14ac:dyDescent="0.35">
      <c r="C11" s="3"/>
      <c r="I11" s="8"/>
      <c r="M11" s="6"/>
    </row>
    <row r="12" spans="1:13" ht="18.600000000000001" x14ac:dyDescent="0.35">
      <c r="A12" s="1" t="s">
        <v>13</v>
      </c>
      <c r="B12" s="20" t="s">
        <v>20</v>
      </c>
      <c r="C12" s="22"/>
      <c r="D12" s="4">
        <v>0</v>
      </c>
      <c r="E12" s="5"/>
      <c r="I12" s="8"/>
      <c r="M12" s="8"/>
    </row>
    <row r="13" spans="1:13" ht="15" customHeight="1" x14ac:dyDescent="0.35">
      <c r="A13" s="1">
        <v>3</v>
      </c>
      <c r="C13" s="3"/>
      <c r="E13" s="6"/>
      <c r="I13" s="8"/>
      <c r="J13" s="2" t="s">
        <v>57</v>
      </c>
      <c r="M13" s="8"/>
    </row>
    <row r="14" spans="1:13" ht="18.75" x14ac:dyDescent="0.25">
      <c r="B14" s="7" t="s">
        <v>0</v>
      </c>
      <c r="C14" s="3">
        <v>10</v>
      </c>
      <c r="E14" s="8"/>
      <c r="F14" s="19" t="str">
        <f>IF(ISBLANK(D12),"",IF(D12&gt;D16,B12,B16))</f>
        <v>Бирюкова</v>
      </c>
      <c r="G14" s="22"/>
      <c r="H14" s="4">
        <v>13</v>
      </c>
      <c r="I14" s="9"/>
      <c r="M14" s="8"/>
    </row>
    <row r="15" spans="1:13" ht="15" customHeight="1" x14ac:dyDescent="0.35">
      <c r="E15" s="8"/>
      <c r="M15" s="8"/>
    </row>
    <row r="16" spans="1:13" ht="18.600000000000001" x14ac:dyDescent="0.35">
      <c r="A16" s="1" t="s">
        <v>14</v>
      </c>
      <c r="B16" s="20" t="s">
        <v>18</v>
      </c>
      <c r="C16" s="22"/>
      <c r="D16" s="4">
        <v>13</v>
      </c>
      <c r="E16" s="9"/>
      <c r="M16" s="8"/>
    </row>
    <row r="17" spans="1:15" ht="15" customHeight="1" x14ac:dyDescent="0.35">
      <c r="A17" s="1">
        <v>4</v>
      </c>
      <c r="M17" s="8"/>
    </row>
    <row r="18" spans="1:15" ht="18.75" x14ac:dyDescent="0.25">
      <c r="B18" s="7"/>
      <c r="K18" s="7" t="s">
        <v>0</v>
      </c>
      <c r="L18" s="3">
        <v>10</v>
      </c>
      <c r="M18" s="8"/>
      <c r="N18" s="19" t="str">
        <f>IF(ISBLANK(L10),"",IF(L10&gt;L26,J10,J26))</f>
        <v>Бирюкова</v>
      </c>
      <c r="O18" s="20"/>
    </row>
    <row r="19" spans="1:15" ht="15" customHeight="1" x14ac:dyDescent="0.35">
      <c r="M19" s="8"/>
    </row>
    <row r="20" spans="1:15" ht="18.600000000000001" x14ac:dyDescent="0.35">
      <c r="A20" s="1" t="s">
        <v>11</v>
      </c>
      <c r="B20" s="20" t="s">
        <v>31</v>
      </c>
      <c r="C20" s="22"/>
      <c r="D20" s="4">
        <v>2</v>
      </c>
      <c r="E20" s="5"/>
      <c r="M20" s="8"/>
    </row>
    <row r="21" spans="1:15" ht="15" customHeight="1" x14ac:dyDescent="0.35">
      <c r="A21" s="1">
        <v>4</v>
      </c>
      <c r="E21" s="6"/>
      <c r="M21" s="8"/>
    </row>
    <row r="22" spans="1:15" ht="18.75" x14ac:dyDescent="0.25">
      <c r="B22" s="7" t="s">
        <v>0</v>
      </c>
      <c r="C22" s="3">
        <v>11</v>
      </c>
      <c r="E22" s="8"/>
      <c r="F22" s="19" t="str">
        <f>IF(ISBLANK(D20),"",IF(D20&gt;D24,B20,B24))</f>
        <v>Алкина</v>
      </c>
      <c r="G22" s="22"/>
      <c r="H22" s="4">
        <v>8</v>
      </c>
      <c r="I22" s="5"/>
      <c r="M22" s="8"/>
    </row>
    <row r="23" spans="1:15" ht="15" customHeight="1" x14ac:dyDescent="0.35">
      <c r="E23" s="8"/>
      <c r="I23" s="6"/>
      <c r="M23" s="8"/>
    </row>
    <row r="24" spans="1:15" ht="18.600000000000001" x14ac:dyDescent="0.35">
      <c r="A24" s="1" t="s">
        <v>14</v>
      </c>
      <c r="B24" s="20" t="s">
        <v>43</v>
      </c>
      <c r="C24" s="22"/>
      <c r="D24" s="4">
        <v>13</v>
      </c>
      <c r="E24" s="9"/>
      <c r="I24" s="8"/>
      <c r="M24" s="8"/>
    </row>
    <row r="25" spans="1:15" ht="15" customHeight="1" x14ac:dyDescent="0.35">
      <c r="A25" s="1">
        <v>3</v>
      </c>
      <c r="I25" s="8"/>
      <c r="M25" s="8"/>
    </row>
    <row r="26" spans="1:15" ht="18.75" x14ac:dyDescent="0.25">
      <c r="G26" s="7" t="s">
        <v>0</v>
      </c>
      <c r="H26" s="3">
        <v>9</v>
      </c>
      <c r="I26" s="8"/>
      <c r="J26" s="19" t="str">
        <f>IF(ISBLANK(H22),"",IF(H22&gt;H30,F22,F30))</f>
        <v>Артюхина</v>
      </c>
      <c r="K26" s="22"/>
      <c r="L26" s="4">
        <v>10</v>
      </c>
      <c r="M26" s="9"/>
    </row>
    <row r="27" spans="1:15" ht="15" customHeight="1" x14ac:dyDescent="0.35">
      <c r="I27" s="8"/>
    </row>
    <row r="28" spans="1:15" ht="18.600000000000001" x14ac:dyDescent="0.35">
      <c r="A28" s="1" t="s">
        <v>12</v>
      </c>
      <c r="B28" s="20" t="s">
        <v>35</v>
      </c>
      <c r="C28" s="22"/>
      <c r="D28" s="4">
        <v>13</v>
      </c>
      <c r="E28" s="5"/>
      <c r="I28" s="8"/>
    </row>
    <row r="29" spans="1:15" ht="15" customHeight="1" x14ac:dyDescent="0.35">
      <c r="A29" s="1">
        <v>3</v>
      </c>
      <c r="E29" s="6"/>
      <c r="I29" s="8"/>
    </row>
    <row r="30" spans="1:15" ht="18.75" x14ac:dyDescent="0.25">
      <c r="B30" s="7" t="s">
        <v>0</v>
      </c>
      <c r="C30" s="3">
        <v>12</v>
      </c>
      <c r="E30" s="8"/>
      <c r="F30" s="19" t="str">
        <f>IF(ISBLANK(D28),"",IF(D28&gt;D32,B28,B32))</f>
        <v>Артюхина</v>
      </c>
      <c r="G30" s="22"/>
      <c r="H30" s="4">
        <v>13</v>
      </c>
      <c r="I30" s="9"/>
    </row>
    <row r="31" spans="1:15" ht="15" customHeight="1" x14ac:dyDescent="0.25">
      <c r="E31" s="8"/>
    </row>
    <row r="32" spans="1:15" ht="18.75" x14ac:dyDescent="0.25">
      <c r="A32" s="1" t="s">
        <v>13</v>
      </c>
      <c r="B32" s="20" t="s">
        <v>45</v>
      </c>
      <c r="C32" s="22"/>
      <c r="D32" s="4">
        <v>10</v>
      </c>
      <c r="E32" s="9"/>
    </row>
    <row r="33" spans="1:7" x14ac:dyDescent="0.25">
      <c r="A33" s="1">
        <v>4</v>
      </c>
    </row>
    <row r="34" spans="1:7" x14ac:dyDescent="0.25">
      <c r="B34" s="11" t="s">
        <v>1</v>
      </c>
    </row>
    <row r="36" spans="1:7" ht="18.75" x14ac:dyDescent="0.25">
      <c r="B36" s="20" t="str">
        <f>IF(ISBLANK(H6),"",IF(H6&gt;H14,F14,F6))</f>
        <v>Мурашова</v>
      </c>
      <c r="C36" s="22"/>
      <c r="D36" s="4">
        <v>7</v>
      </c>
      <c r="E36" s="5"/>
      <c r="F36" s="24"/>
      <c r="G36" s="24"/>
    </row>
    <row r="37" spans="1:7" ht="15" customHeight="1" x14ac:dyDescent="0.25">
      <c r="E37" s="6"/>
    </row>
    <row r="38" spans="1:7" ht="18.75" x14ac:dyDescent="0.25">
      <c r="C38" s="7" t="s">
        <v>0</v>
      </c>
      <c r="D38" s="3">
        <v>12</v>
      </c>
      <c r="E38" s="8"/>
      <c r="F38" s="19" t="str">
        <f>IF(ISBLANK(D36),"",IF(D36&gt;D40,B36,B40))</f>
        <v>Алкина</v>
      </c>
      <c r="G38" s="20"/>
    </row>
    <row r="39" spans="1:7" ht="15" customHeight="1" x14ac:dyDescent="0.25">
      <c r="E39" s="8"/>
    </row>
    <row r="40" spans="1:7" ht="18.75" x14ac:dyDescent="0.25">
      <c r="B40" s="20" t="str">
        <f>IF(ISBLANK(H22),"",IF(H22&gt;H30,F30,F22))</f>
        <v>Алкина</v>
      </c>
      <c r="C40" s="22"/>
      <c r="D40" s="4">
        <v>13</v>
      </c>
      <c r="E40" s="9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3" sqref="B13"/>
    </sheetView>
  </sheetViews>
  <sheetFormatPr defaultRowHeight="15" x14ac:dyDescent="0.25"/>
  <cols>
    <col min="1" max="1" width="9.140625" style="12"/>
    <col min="2" max="3" width="18.140625" customWidth="1"/>
  </cols>
  <sheetData>
    <row r="1" spans="1:6" x14ac:dyDescent="0.25">
      <c r="A1" s="13" t="s">
        <v>51</v>
      </c>
      <c r="B1" s="14" t="s">
        <v>52</v>
      </c>
      <c r="C1" s="14" t="s">
        <v>53</v>
      </c>
      <c r="D1" s="14" t="s">
        <v>54</v>
      </c>
      <c r="E1" s="14" t="s">
        <v>55</v>
      </c>
      <c r="F1" s="14" t="s">
        <v>56</v>
      </c>
    </row>
    <row r="2" spans="1:6" ht="14.45" x14ac:dyDescent="0.35">
      <c r="A2" s="13"/>
      <c r="B2" s="14"/>
      <c r="C2" s="14"/>
      <c r="D2" s="14"/>
      <c r="E2" s="14"/>
      <c r="F2" s="14"/>
    </row>
    <row r="3" spans="1:6" x14ac:dyDescent="0.25">
      <c r="A3" s="13">
        <v>1</v>
      </c>
      <c r="B3" s="26" t="s">
        <v>45</v>
      </c>
      <c r="C3" s="14" t="s">
        <v>46</v>
      </c>
      <c r="D3" s="14">
        <v>133</v>
      </c>
      <c r="E3" s="14">
        <v>154</v>
      </c>
      <c r="F3" s="14">
        <f t="shared" ref="F3:F18" si="0">E3+D3</f>
        <v>287</v>
      </c>
    </row>
    <row r="4" spans="1:6" x14ac:dyDescent="0.25">
      <c r="A4" s="13">
        <v>2</v>
      </c>
      <c r="B4" s="26" t="s">
        <v>20</v>
      </c>
      <c r="C4" s="14" t="s">
        <v>21</v>
      </c>
      <c r="D4" s="14">
        <v>141</v>
      </c>
      <c r="E4" s="14">
        <v>123</v>
      </c>
      <c r="F4" s="14">
        <f t="shared" si="0"/>
        <v>264</v>
      </c>
    </row>
    <row r="5" spans="1:6" x14ac:dyDescent="0.25">
      <c r="A5" s="13">
        <v>3</v>
      </c>
      <c r="B5" s="26" t="s">
        <v>35</v>
      </c>
      <c r="C5" s="14" t="s">
        <v>36</v>
      </c>
      <c r="D5" s="14">
        <v>131</v>
      </c>
      <c r="E5" s="14">
        <v>130</v>
      </c>
      <c r="F5" s="14">
        <f t="shared" si="0"/>
        <v>261</v>
      </c>
    </row>
    <row r="6" spans="1:6" x14ac:dyDescent="0.25">
      <c r="A6" s="13">
        <v>4</v>
      </c>
      <c r="B6" s="26" t="s">
        <v>33</v>
      </c>
      <c r="C6" s="14" t="s">
        <v>34</v>
      </c>
      <c r="D6" s="14">
        <v>118</v>
      </c>
      <c r="E6" s="14">
        <v>141</v>
      </c>
      <c r="F6" s="14">
        <f t="shared" si="0"/>
        <v>259</v>
      </c>
    </row>
    <row r="7" spans="1:6" x14ac:dyDescent="0.25">
      <c r="A7" s="13">
        <v>5</v>
      </c>
      <c r="B7" s="26" t="s">
        <v>25</v>
      </c>
      <c r="C7" s="14" t="s">
        <v>26</v>
      </c>
      <c r="D7" s="14">
        <v>131</v>
      </c>
      <c r="E7" s="14">
        <v>111</v>
      </c>
      <c r="F7" s="14">
        <f t="shared" si="0"/>
        <v>242</v>
      </c>
    </row>
    <row r="8" spans="1:6" x14ac:dyDescent="0.25">
      <c r="A8" s="13">
        <v>6</v>
      </c>
      <c r="B8" s="26" t="s">
        <v>27</v>
      </c>
      <c r="C8" s="14" t="s">
        <v>28</v>
      </c>
      <c r="D8" s="14">
        <v>128</v>
      </c>
      <c r="E8" s="14">
        <v>104</v>
      </c>
      <c r="F8" s="14">
        <f t="shared" si="0"/>
        <v>232</v>
      </c>
    </row>
    <row r="9" spans="1:6" x14ac:dyDescent="0.25">
      <c r="A9" s="13">
        <v>7</v>
      </c>
      <c r="B9" s="26" t="s">
        <v>39</v>
      </c>
      <c r="C9" s="14" t="s">
        <v>40</v>
      </c>
      <c r="D9" s="14">
        <v>110</v>
      </c>
      <c r="E9" s="14">
        <v>113</v>
      </c>
      <c r="F9" s="14">
        <f t="shared" si="0"/>
        <v>223</v>
      </c>
    </row>
    <row r="10" spans="1:6" ht="15.75" thickBot="1" x14ac:dyDescent="0.3">
      <c r="A10" s="17">
        <v>8</v>
      </c>
      <c r="B10" s="27" t="s">
        <v>18</v>
      </c>
      <c r="C10" s="18" t="s">
        <v>19</v>
      </c>
      <c r="D10" s="18">
        <v>95</v>
      </c>
      <c r="E10" s="18">
        <v>113</v>
      </c>
      <c r="F10" s="18">
        <f t="shared" si="0"/>
        <v>208</v>
      </c>
    </row>
    <row r="11" spans="1:6" x14ac:dyDescent="0.25">
      <c r="A11" s="15">
        <v>9</v>
      </c>
      <c r="B11" s="28" t="s">
        <v>16</v>
      </c>
      <c r="C11" s="16" t="s">
        <v>17</v>
      </c>
      <c r="D11" s="16">
        <v>104</v>
      </c>
      <c r="E11" s="16">
        <v>103</v>
      </c>
      <c r="F11" s="16">
        <f t="shared" si="0"/>
        <v>207</v>
      </c>
    </row>
    <row r="12" spans="1:6" x14ac:dyDescent="0.25">
      <c r="A12" s="13">
        <v>10</v>
      </c>
      <c r="B12" s="26" t="s">
        <v>31</v>
      </c>
      <c r="C12" s="14" t="s">
        <v>32</v>
      </c>
      <c r="D12" s="14">
        <v>84</v>
      </c>
      <c r="E12" s="14">
        <v>119</v>
      </c>
      <c r="F12" s="14">
        <f t="shared" si="0"/>
        <v>203</v>
      </c>
    </row>
    <row r="13" spans="1:6" x14ac:dyDescent="0.25">
      <c r="A13" s="13">
        <v>11</v>
      </c>
      <c r="B13" s="26" t="s">
        <v>37</v>
      </c>
      <c r="C13" s="14" t="s">
        <v>38</v>
      </c>
      <c r="D13" s="14">
        <v>81</v>
      </c>
      <c r="E13" s="14">
        <v>122</v>
      </c>
      <c r="F13" s="14">
        <f t="shared" si="0"/>
        <v>203</v>
      </c>
    </row>
    <row r="14" spans="1:6" x14ac:dyDescent="0.25">
      <c r="A14" s="13">
        <v>12</v>
      </c>
      <c r="B14" s="26" t="s">
        <v>22</v>
      </c>
      <c r="C14" s="14" t="s">
        <v>22</v>
      </c>
      <c r="D14" s="14">
        <v>108</v>
      </c>
      <c r="E14" s="14">
        <v>86</v>
      </c>
      <c r="F14" s="14">
        <f t="shared" si="0"/>
        <v>194</v>
      </c>
    </row>
    <row r="15" spans="1:6" x14ac:dyDescent="0.25">
      <c r="A15" s="13">
        <v>13</v>
      </c>
      <c r="B15" s="26" t="s">
        <v>29</v>
      </c>
      <c r="C15" s="14" t="s">
        <v>30</v>
      </c>
      <c r="D15" s="14">
        <v>92</v>
      </c>
      <c r="E15" s="14">
        <v>102</v>
      </c>
      <c r="F15" s="14">
        <f t="shared" si="0"/>
        <v>194</v>
      </c>
    </row>
    <row r="16" spans="1:6" x14ac:dyDescent="0.25">
      <c r="A16" s="13">
        <v>14</v>
      </c>
      <c r="B16" s="26" t="s">
        <v>23</v>
      </c>
      <c r="C16" s="14" t="s">
        <v>24</v>
      </c>
      <c r="D16" s="14">
        <v>86</v>
      </c>
      <c r="E16" s="14">
        <v>106</v>
      </c>
      <c r="F16" s="14">
        <f t="shared" si="0"/>
        <v>192</v>
      </c>
    </row>
    <row r="17" spans="1:6" x14ac:dyDescent="0.25">
      <c r="A17" s="13">
        <v>15</v>
      </c>
      <c r="B17" s="26" t="s">
        <v>43</v>
      </c>
      <c r="C17" s="14" t="s">
        <v>44</v>
      </c>
      <c r="D17" s="14">
        <v>94</v>
      </c>
      <c r="E17" s="14">
        <v>94</v>
      </c>
      <c r="F17" s="14">
        <f t="shared" si="0"/>
        <v>188</v>
      </c>
    </row>
    <row r="18" spans="1:6" x14ac:dyDescent="0.25">
      <c r="A18" s="13">
        <v>16</v>
      </c>
      <c r="B18" s="26" t="s">
        <v>41</v>
      </c>
      <c r="C18" s="14" t="s">
        <v>42</v>
      </c>
      <c r="D18" s="14">
        <v>69</v>
      </c>
      <c r="E18" s="14">
        <v>117</v>
      </c>
      <c r="F18" s="14">
        <f t="shared" si="0"/>
        <v>186</v>
      </c>
    </row>
    <row r="19" spans="1:6" ht="14.45" x14ac:dyDescent="0.35">
      <c r="A19" s="13"/>
      <c r="B19" s="14"/>
      <c r="C19" s="14"/>
      <c r="D19" s="14"/>
      <c r="E19" s="14"/>
      <c r="F19" s="14"/>
    </row>
    <row r="20" spans="1:6" x14ac:dyDescent="0.25">
      <c r="A20" s="13">
        <v>17</v>
      </c>
      <c r="B20" s="14" t="s">
        <v>47</v>
      </c>
      <c r="C20" s="14" t="s">
        <v>48</v>
      </c>
      <c r="D20" s="14">
        <v>75</v>
      </c>
      <c r="E20" s="14">
        <v>105</v>
      </c>
      <c r="F20" s="14">
        <f t="shared" ref="F20:F21" si="1">E20+D20</f>
        <v>180</v>
      </c>
    </row>
    <row r="21" spans="1:6" x14ac:dyDescent="0.25">
      <c r="A21" s="13">
        <v>18</v>
      </c>
      <c r="B21" s="14" t="s">
        <v>49</v>
      </c>
      <c r="C21" s="14" t="s">
        <v>50</v>
      </c>
      <c r="D21" s="14">
        <v>58</v>
      </c>
      <c r="E21" s="14">
        <v>99</v>
      </c>
      <c r="F21" s="14">
        <f t="shared" si="1"/>
        <v>157</v>
      </c>
    </row>
  </sheetData>
  <sortState ref="A3:H18">
    <sortCondition descending="1" ref="F3:F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</vt:lpstr>
      <vt:lpstr>B</vt:lpstr>
      <vt:lpstr>C</vt:lpstr>
      <vt:lpstr>D</vt:lpstr>
      <vt:lpstr>Кубок А</vt:lpstr>
      <vt:lpstr>Кубок регионов</vt:lpstr>
      <vt:lpstr>Регистрация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РФП</cp:lastModifiedBy>
  <cp:lastPrinted>2023-09-10T16:23:37Z</cp:lastPrinted>
  <dcterms:created xsi:type="dcterms:W3CDTF">2023-09-07T08:08:49Z</dcterms:created>
  <dcterms:modified xsi:type="dcterms:W3CDTF">2023-09-10T17:24:29Z</dcterms:modified>
</cp:coreProperties>
</file>